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17" i="1" l="1"/>
  <c r="C13" i="1" l="1"/>
  <c r="C12" i="1"/>
  <c r="E12" i="1" s="1"/>
  <c r="C11" i="1"/>
  <c r="E11" i="1" s="1"/>
  <c r="G13" i="1"/>
  <c r="G12" i="1" l="1"/>
  <c r="G11" i="1"/>
  <c r="E13" i="1"/>
  <c r="E14" i="1" s="1"/>
  <c r="E17" i="1" s="1"/>
  <c r="C14" i="1"/>
  <c r="G14" i="1" l="1"/>
</calcChain>
</file>

<file path=xl/sharedStrings.xml><?xml version="1.0" encoding="utf-8"?>
<sst xmlns="http://schemas.openxmlformats.org/spreadsheetml/2006/main" count="31" uniqueCount="25">
  <si>
    <t>ANNEX OFERTA ECONÒMICA</t>
  </si>
  <si>
    <t>CSSV 16-25</t>
  </si>
  <si>
    <t>Instruccions per emplenar aquest formulari. Les empreses licitadores hauran d'emplenar les celdes:</t>
  </si>
  <si>
    <t>Criteri de valoració</t>
  </si>
  <si>
    <t>Oferta econòmica</t>
  </si>
  <si>
    <t>Dispositus</t>
  </si>
  <si>
    <t>Consum previst (5 anys)</t>
  </si>
  <si>
    <t>LICITACIÓ import màxim 5 anys (IVA exclòs)</t>
  </si>
  <si>
    <t>TOTAL LICITACIÓ import total màxim 5 anys (IVA exclòs)</t>
  </si>
  <si>
    <t>TOTAL OFERTA import 5 anys (IVA exclòs)</t>
  </si>
  <si>
    <t>Total oferta econòmica</t>
  </si>
  <si>
    <t>Impressora multifunció color</t>
  </si>
  <si>
    <t>Impressora multifunció B/N</t>
  </si>
  <si>
    <t>Impressora làser A4 B/N</t>
  </si>
  <si>
    <r>
      <rPr>
        <b/>
        <sz val="11"/>
        <color rgb="FF005BA8"/>
        <rFont val="Arial"/>
        <family val="2"/>
      </rPr>
      <t>OFERTA preu còpia</t>
    </r>
    <r>
      <rPr>
        <b/>
        <sz val="11"/>
        <color theme="1"/>
        <rFont val="Arial"/>
        <family val="2"/>
      </rPr>
      <t xml:space="preserve"> (IVA exclòs)</t>
    </r>
  </si>
  <si>
    <r>
      <rPr>
        <b/>
        <sz val="11"/>
        <color rgb="FF005BA8"/>
        <rFont val="Arial"/>
        <family val="2"/>
      </rPr>
      <t>OFERTA import 5 anys</t>
    </r>
    <r>
      <rPr>
        <b/>
        <sz val="11"/>
        <color theme="1"/>
        <rFont val="Arial"/>
        <family val="2"/>
      </rPr>
      <t xml:space="preserve"> (IVA exclòs)</t>
    </r>
  </si>
  <si>
    <t>LICITACIÓ preu unitari màxim (sense IVA)</t>
  </si>
  <si>
    <t>OFERTA preu unitari (sense IVA)</t>
  </si>
  <si>
    <t>Preu còpia impressora làser A4 B/N</t>
  </si>
  <si>
    <t>Preu còpia impressora multifunció B/N</t>
  </si>
  <si>
    <t>Preu còpia impressora multifunció color</t>
  </si>
  <si>
    <t>LICITACIÓ preu màxim còpia (sense IVA )</t>
  </si>
  <si>
    <r>
      <t xml:space="preserve">- </t>
    </r>
    <r>
      <rPr>
        <b/>
        <u/>
        <sz val="11"/>
        <color theme="1"/>
        <rFont val="Arial"/>
        <family val="2"/>
      </rPr>
      <t>Pel que fa al preu còpia</t>
    </r>
    <r>
      <rPr>
        <b/>
        <sz val="11"/>
        <color theme="1"/>
        <rFont val="Arial"/>
        <family val="2"/>
      </rPr>
      <t xml:space="preserve">, hauran d'indicar el seu millor preu </t>
    </r>
    <r>
      <rPr>
        <b/>
        <sz val="11"/>
        <color rgb="FF0070C0"/>
        <rFont val="Arial"/>
        <family val="2"/>
      </rPr>
      <t>AMB TRES DECIMALS</t>
    </r>
    <r>
      <rPr>
        <b/>
        <sz val="11"/>
        <color theme="1"/>
        <rFont val="Arial"/>
        <family val="2"/>
      </rPr>
      <t xml:space="preserve"> de còpia en B/N i en color, sense IVA, en la celda anomenada "</t>
    </r>
    <r>
      <rPr>
        <b/>
        <sz val="11"/>
        <color rgb="FF0070C0"/>
        <rFont val="Arial"/>
        <family val="2"/>
      </rPr>
      <t>OFERTA preu còpia (IVA exclòs)</t>
    </r>
    <r>
      <rPr>
        <b/>
        <sz val="11"/>
        <color theme="1"/>
        <rFont val="Arial"/>
        <family val="2"/>
      </rPr>
      <t>"</t>
    </r>
  </si>
  <si>
    <t>Recompra</t>
  </si>
  <si>
    <t>OFERTA (sense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</si>
</sst>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00\ &quot;€&quot;"/>
    <numFmt numFmtId="165" formatCode="_-* #,##0.000\ &quot;€&quot;_-;\-* #,##0.000\ &quot;€&quot;_-;_-* &quot;-&quot;??\ &quot;€&quot;_-;_-@_-"/>
    <numFmt numFmtId="166" formatCode="#,##0.000\ &quot;€&quot;"/>
    <numFmt numFmtId="167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color rgb="FF005BA8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E3C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0" fillId="0" borderId="0" xfId="0" applyFont="1"/>
    <xf numFmtId="0" fontId="4" fillId="0" borderId="0" xfId="0" quotePrefix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3" fillId="0" borderId="1" xfId="0" applyFont="1" applyBorder="1"/>
    <xf numFmtId="3" fontId="4" fillId="0" borderId="1" xfId="0" applyNumberFormat="1" applyFont="1" applyBorder="1"/>
    <xf numFmtId="164" fontId="4" fillId="0" borderId="1" xfId="0" applyNumberFormat="1" applyFont="1" applyBorder="1"/>
    <xf numFmtId="164" fontId="4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6" fillId="0" borderId="1" xfId="0" applyNumberFormat="1" applyFont="1" applyBorder="1"/>
    <xf numFmtId="44" fontId="0" fillId="0" borderId="6" xfId="1" applyFont="1" applyBorder="1"/>
    <xf numFmtId="44" fontId="0" fillId="0" borderId="1" xfId="1" applyFont="1" applyBorder="1"/>
    <xf numFmtId="0" fontId="8" fillId="3" borderId="1" xfId="0" applyFont="1" applyFill="1" applyBorder="1" applyAlignment="1">
      <alignment horizontal="center" vertical="center" wrapText="1"/>
    </xf>
    <xf numFmtId="164" fontId="4" fillId="0" borderId="0" xfId="0" applyNumberFormat="1" applyFont="1" applyBorder="1"/>
    <xf numFmtId="0" fontId="4" fillId="0" borderId="1" xfId="0" applyFont="1" applyBorder="1" applyAlignment="1">
      <alignment horizontal="center" vertical="center"/>
    </xf>
    <xf numFmtId="165" fontId="0" fillId="0" borderId="2" xfId="1" applyNumberFormat="1" applyFont="1" applyBorder="1"/>
    <xf numFmtId="165" fontId="0" fillId="0" borderId="1" xfId="1" applyNumberFormat="1" applyFont="1" applyBorder="1"/>
    <xf numFmtId="166" fontId="6" fillId="4" borderId="1" xfId="0" applyNumberFormat="1" applyFont="1" applyFill="1" applyBorder="1" applyProtection="1">
      <protection locked="0"/>
    </xf>
    <xf numFmtId="167" fontId="6" fillId="4" borderId="1" xfId="0" applyNumberFormat="1" applyFont="1" applyFill="1" applyBorder="1" applyProtection="1">
      <protection locked="0"/>
    </xf>
    <xf numFmtId="166" fontId="3" fillId="0" borderId="1" xfId="0" applyNumberFormat="1" applyFont="1" applyBorder="1"/>
    <xf numFmtId="167" fontId="3" fillId="0" borderId="1" xfId="0" applyNumberFormat="1" applyFont="1" applyBorder="1"/>
    <xf numFmtId="167" fontId="4" fillId="0" borderId="1" xfId="0" applyNumberFormat="1" applyFont="1" applyBorder="1"/>
    <xf numFmtId="167" fontId="4" fillId="0" borderId="0" xfId="0" applyNumberFormat="1" applyFont="1"/>
    <xf numFmtId="166" fontId="6" fillId="4" borderId="3" xfId="0" applyNumberFormat="1" applyFont="1" applyFill="1" applyBorder="1" applyAlignment="1" applyProtection="1">
      <alignment horizontal="right"/>
      <protection locked="0"/>
    </xf>
    <xf numFmtId="166" fontId="6" fillId="4" borderId="5" xfId="0" applyNumberFormat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C20" sqref="C20:D20"/>
    </sheetView>
  </sheetViews>
  <sheetFormatPr baseColWidth="10" defaultColWidth="9.140625" defaultRowHeight="15" x14ac:dyDescent="0.25"/>
  <cols>
    <col min="1" max="1" width="11.140625" customWidth="1"/>
    <col min="2" max="2" width="47.28515625" customWidth="1"/>
    <col min="3" max="3" width="13.85546875" customWidth="1"/>
    <col min="4" max="4" width="16.7109375" customWidth="1"/>
    <col min="5" max="5" width="20.85546875" customWidth="1"/>
    <col min="6" max="6" width="15.140625" customWidth="1"/>
    <col min="7" max="7" width="18.28515625" customWidth="1"/>
  </cols>
  <sheetData>
    <row r="1" spans="1:16" ht="20.25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 t="s">
        <v>1</v>
      </c>
      <c r="J1" s="42"/>
      <c r="K1" s="42"/>
      <c r="L1" s="42"/>
      <c r="M1" s="42"/>
      <c r="N1" s="42"/>
      <c r="O1" s="42"/>
      <c r="P1" s="42"/>
    </row>
    <row r="2" spans="1:16" x14ac:dyDescent="0.25">
      <c r="A2" s="1"/>
      <c r="B2" s="2"/>
      <c r="C2" s="1"/>
      <c r="D2" s="1"/>
      <c r="E2" s="1"/>
      <c r="F2" s="1"/>
      <c r="G2" s="1"/>
      <c r="H2" s="1"/>
      <c r="I2" s="1"/>
      <c r="J2" s="1"/>
    </row>
    <row r="3" spans="1:16" s="7" customFormat="1" x14ac:dyDescent="0.25">
      <c r="A3" s="6" t="s">
        <v>2</v>
      </c>
      <c r="B3" s="2"/>
      <c r="C3" s="1"/>
      <c r="D3" s="1"/>
      <c r="E3" s="1"/>
      <c r="F3" s="1"/>
      <c r="G3" s="1"/>
      <c r="H3" s="1"/>
      <c r="I3" s="1"/>
      <c r="J3" s="1"/>
    </row>
    <row r="4" spans="1:16" s="7" customFormat="1" x14ac:dyDescent="0.25">
      <c r="A4" s="8" t="s">
        <v>22</v>
      </c>
      <c r="B4" s="2"/>
      <c r="C4" s="1"/>
      <c r="D4" s="1"/>
      <c r="E4" s="1"/>
      <c r="F4" s="1"/>
      <c r="G4" s="1"/>
      <c r="H4" s="1"/>
      <c r="I4" s="1"/>
      <c r="J4" s="1"/>
    </row>
    <row r="5" spans="1:16" s="7" customFormat="1" x14ac:dyDescent="0.25">
      <c r="A5" s="1"/>
      <c r="B5" s="2"/>
      <c r="C5" s="1"/>
      <c r="D5" s="1"/>
      <c r="E5" s="1"/>
      <c r="F5" s="1"/>
      <c r="G5" s="1"/>
      <c r="H5" s="1"/>
      <c r="I5" s="1"/>
      <c r="J5" s="1"/>
    </row>
    <row r="6" spans="1:16" s="7" customFormat="1" ht="52.5" customHeight="1" x14ac:dyDescent="0.25">
      <c r="A6" s="9" t="s">
        <v>3</v>
      </c>
      <c r="B6" s="10" t="s">
        <v>4</v>
      </c>
      <c r="C6" s="9" t="s">
        <v>5</v>
      </c>
      <c r="D6" s="9" t="s">
        <v>16</v>
      </c>
      <c r="E6" s="25" t="s">
        <v>17</v>
      </c>
      <c r="F6" s="1"/>
      <c r="G6" s="1"/>
      <c r="H6" s="1"/>
    </row>
    <row r="7" spans="1:16" s="7" customFormat="1" x14ac:dyDescent="0.25">
      <c r="A7" s="43">
        <v>1</v>
      </c>
      <c r="B7" s="11" t="s">
        <v>11</v>
      </c>
      <c r="C7" s="12">
        <v>2</v>
      </c>
      <c r="D7" s="23">
        <v>4500</v>
      </c>
      <c r="E7" s="31">
        <v>0</v>
      </c>
      <c r="F7" s="1"/>
      <c r="G7" s="1"/>
      <c r="H7" s="1"/>
    </row>
    <row r="8" spans="1:16" s="7" customFormat="1" x14ac:dyDescent="0.25">
      <c r="A8" s="43"/>
      <c r="B8" s="13" t="s">
        <v>12</v>
      </c>
      <c r="C8" s="14">
        <v>7</v>
      </c>
      <c r="D8" s="24">
        <v>1200</v>
      </c>
      <c r="E8" s="31">
        <v>0</v>
      </c>
      <c r="F8" s="1"/>
      <c r="G8" s="1"/>
      <c r="H8" s="1"/>
    </row>
    <row r="9" spans="1:16" s="7" customFormat="1" x14ac:dyDescent="0.25">
      <c r="A9" s="43"/>
      <c r="B9" s="13" t="s">
        <v>13</v>
      </c>
      <c r="C9" s="14">
        <v>4</v>
      </c>
      <c r="D9" s="24">
        <v>670</v>
      </c>
      <c r="E9" s="31">
        <v>0</v>
      </c>
      <c r="F9" s="1"/>
      <c r="G9" s="1"/>
      <c r="H9" s="1"/>
    </row>
    <row r="10" spans="1:16" s="7" customFormat="1" ht="50.25" customHeight="1" x14ac:dyDescent="0.25">
      <c r="A10" s="9" t="s">
        <v>3</v>
      </c>
      <c r="B10" s="10" t="s">
        <v>4</v>
      </c>
      <c r="C10" s="9" t="s">
        <v>6</v>
      </c>
      <c r="D10" s="9" t="s">
        <v>21</v>
      </c>
      <c r="E10" s="9" t="s">
        <v>7</v>
      </c>
      <c r="F10" s="9" t="s">
        <v>14</v>
      </c>
      <c r="G10" s="9" t="s">
        <v>15</v>
      </c>
      <c r="H10" s="1"/>
      <c r="I10" s="1"/>
      <c r="J10" s="1"/>
    </row>
    <row r="11" spans="1:16" s="7" customFormat="1" x14ac:dyDescent="0.25">
      <c r="A11" s="43">
        <v>1</v>
      </c>
      <c r="B11" s="3" t="s">
        <v>18</v>
      </c>
      <c r="C11" s="4">
        <f>(8000*12)*5</f>
        <v>480000</v>
      </c>
      <c r="D11" s="28">
        <v>1.4999999999999999E-2</v>
      </c>
      <c r="E11" s="33">
        <f>+D11*C11</f>
        <v>7200</v>
      </c>
      <c r="F11" s="30">
        <v>0</v>
      </c>
      <c r="G11" s="32">
        <f>+C11*F11</f>
        <v>0</v>
      </c>
      <c r="H11" s="1"/>
      <c r="I11" s="1"/>
      <c r="J11" s="1"/>
    </row>
    <row r="12" spans="1:16" s="7" customFormat="1" x14ac:dyDescent="0.25">
      <c r="A12" s="43"/>
      <c r="B12" s="5" t="s">
        <v>19</v>
      </c>
      <c r="C12" s="4">
        <f>(20000*12)*5</f>
        <v>1200000</v>
      </c>
      <c r="D12" s="28">
        <v>5.0000000000000001E-3</v>
      </c>
      <c r="E12" s="33">
        <f>+D12*C12</f>
        <v>6000</v>
      </c>
      <c r="F12" s="30">
        <v>0</v>
      </c>
      <c r="G12" s="32">
        <f>+C12*F12</f>
        <v>0</v>
      </c>
      <c r="H12" s="1"/>
      <c r="I12" s="1"/>
      <c r="J12" s="1"/>
    </row>
    <row r="13" spans="1:16" s="7" customFormat="1" x14ac:dyDescent="0.25">
      <c r="A13" s="43"/>
      <c r="B13" s="5" t="s">
        <v>20</v>
      </c>
      <c r="C13" s="4">
        <f>(5000*12)*5</f>
        <v>300000</v>
      </c>
      <c r="D13" s="29">
        <v>0.05</v>
      </c>
      <c r="E13" s="33">
        <f>+D13*C13</f>
        <v>15000</v>
      </c>
      <c r="F13" s="30">
        <v>0</v>
      </c>
      <c r="G13" s="32">
        <f>+C13*F13</f>
        <v>0</v>
      </c>
      <c r="H13" s="1"/>
      <c r="I13" s="1"/>
      <c r="J13" s="1"/>
    </row>
    <row r="14" spans="1:16" s="7" customFormat="1" x14ac:dyDescent="0.25">
      <c r="A14" s="1"/>
      <c r="B14" s="1"/>
      <c r="C14" s="16">
        <f>SUM(C11:C12)</f>
        <v>1680000</v>
      </c>
      <c r="D14" s="1"/>
      <c r="E14" s="34">
        <f>SUM(E11:E13)</f>
        <v>28200</v>
      </c>
      <c r="F14" s="35"/>
      <c r="G14" s="34">
        <f>SUM(G11:G13)</f>
        <v>0</v>
      </c>
      <c r="H14" s="1"/>
      <c r="I14" s="1"/>
      <c r="J14" s="1"/>
    </row>
    <row r="15" spans="1:16" s="7" customForma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6" s="7" customFormat="1" ht="46.5" customHeight="1" x14ac:dyDescent="0.25">
      <c r="A16" s="19" t="s">
        <v>3</v>
      </c>
      <c r="B16" s="38" t="s">
        <v>4</v>
      </c>
      <c r="C16" s="38"/>
      <c r="D16" s="38"/>
      <c r="E16" s="20" t="s">
        <v>8</v>
      </c>
      <c r="F16" s="1"/>
      <c r="G16" s="20" t="s">
        <v>9</v>
      </c>
      <c r="H16" s="1"/>
      <c r="I16" s="1"/>
      <c r="J16" s="1"/>
    </row>
    <row r="17" spans="1:10" s="7" customFormat="1" x14ac:dyDescent="0.25">
      <c r="A17" s="21">
        <v>1</v>
      </c>
      <c r="B17" s="39" t="s">
        <v>10</v>
      </c>
      <c r="C17" s="40"/>
      <c r="D17" s="41"/>
      <c r="E17" s="17">
        <f>E14+(D7*2)+(D8*7)+(D9*4)</f>
        <v>48280</v>
      </c>
      <c r="F17" s="1"/>
      <c r="G17" s="22">
        <f>G14+(E7*2)+(E8*7)+(E9*4)</f>
        <v>0</v>
      </c>
      <c r="H17" s="1"/>
      <c r="I17" s="1"/>
      <c r="J17" s="1"/>
    </row>
    <row r="18" spans="1:10" s="7" customForma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s="7" customFormat="1" ht="33" customHeight="1" x14ac:dyDescent="0.25">
      <c r="A19" s="9" t="s">
        <v>3</v>
      </c>
      <c r="B19" s="10" t="s">
        <v>4</v>
      </c>
      <c r="C19" s="44" t="s">
        <v>24</v>
      </c>
      <c r="D19" s="45"/>
      <c r="E19" s="1"/>
      <c r="F19" s="18"/>
      <c r="G19" s="26"/>
      <c r="H19" s="1"/>
      <c r="I19" s="1"/>
      <c r="J19" s="1"/>
    </row>
    <row r="20" spans="1:10" s="7" customFormat="1" x14ac:dyDescent="0.25">
      <c r="A20" s="27">
        <v>2</v>
      </c>
      <c r="B20" s="15" t="s">
        <v>23</v>
      </c>
      <c r="C20" s="36">
        <v>0</v>
      </c>
      <c r="D20" s="37"/>
      <c r="E20" s="1"/>
      <c r="F20" s="1"/>
      <c r="G20" s="1"/>
      <c r="H20" s="1"/>
      <c r="I20" s="1"/>
      <c r="J20" s="1"/>
    </row>
  </sheetData>
  <sheetProtection algorithmName="SHA-512" hashValue="TX2jujILt+HOVVgc6PUP2IGGv4KcXaTtwIkMt6d9lelVg2HcOZ+WzCsOZuHlieewU9SMzKnZMA5p6lFcTWcOgA==" saltValue="p5v1LRopXQIO30amXUE+mA==" spinCount="100000" sheet="1" objects="1" scenarios="1" selectLockedCells="1"/>
  <mergeCells count="8">
    <mergeCell ref="C20:D20"/>
    <mergeCell ref="B16:D16"/>
    <mergeCell ref="B17:D17"/>
    <mergeCell ref="A1:H1"/>
    <mergeCell ref="I1:P1"/>
    <mergeCell ref="A7:A9"/>
    <mergeCell ref="A11:A13"/>
    <mergeCell ref="C19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2026-01-12T13:55:44Z</dcterms:modified>
</cp:coreProperties>
</file>